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\Desktop\New folder (2)\"/>
    </mc:Choice>
  </mc:AlternateContent>
  <xr:revisionPtr revIDLastSave="0" documentId="13_ncr:1_{085789DB-04D5-40C0-9CD3-68C5850AC0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 s="1"/>
  <c r="G5" i="1"/>
  <c r="G29" i="1" l="1"/>
</calcChain>
</file>

<file path=xl/sharedStrings.xml><?xml version="1.0" encoding="utf-8"?>
<sst xmlns="http://schemas.openxmlformats.org/spreadsheetml/2006/main" count="54" uniqueCount="54">
  <si>
    <t>R. br</t>
  </si>
  <si>
    <t>Traženi  predmet nabave opis i tehničke specifikacije</t>
  </si>
  <si>
    <t>Ponuđeni predmet nabave opis i tehničke specifikacije</t>
  </si>
  <si>
    <t>Jedinica
mjere</t>
  </si>
  <si>
    <t>Količina</t>
  </si>
  <si>
    <t>Jedinična cijena bez PDV-a</t>
  </si>
  <si>
    <t>Ukupna cijena bez PDV-a</t>
  </si>
  <si>
    <t>Tip/naziv proizvoda:
Naziv proizvođača:</t>
  </si>
  <si>
    <t>1.</t>
  </si>
  <si>
    <t>Ukupno bez PDV-a</t>
  </si>
  <si>
    <t>PDV 25%</t>
  </si>
  <si>
    <t>Ukupno s PDV-om</t>
  </si>
  <si>
    <t>Kod odgovora da/ne, podebljati odgovor</t>
  </si>
  <si>
    <t>Kod odgovora________, traženu vrijednost</t>
  </si>
  <si>
    <t>Invertni mikroskop s kamerom</t>
  </si>
  <si>
    <t>40× / _______; WD __________</t>
  </si>
  <si>
    <t>4× /  _______; WD __________</t>
  </si>
  <si>
    <t>10× /  _______; WD __________</t>
  </si>
  <si>
    <t>20× / _______; WD __________</t>
  </si>
  <si>
    <t xml:space="preserve">Kamera </t>
  </si>
  <si>
    <t>Senzor u boji u CMOS izvedbi</t>
  </si>
  <si>
    <t>Brzina žive slike od 30 sličica u sekundi pri rezoluciji 4K</t>
  </si>
  <si>
    <t>Mogućnost rada kamere samostalno direktnim spajanjem na monitor/projektor ili spajanjem na PC i korištenjem software-a za slikanje/snimanje</t>
  </si>
  <si>
    <t>Adapter za kameru povećanja 0.5x da se spaja na ponuđenu kameru i mikroskop</t>
  </si>
  <si>
    <t>Inverni mikroskop</t>
  </si>
  <si>
    <t>Dijagonala senzora od __________mm</t>
  </si>
  <si>
    <t>veličina piksela  minimalno 1.85 μm × 1.85 μm</t>
  </si>
  <si>
    <t>rezolucija slike 4K - Ultra HD minimalno - 3840 x 2160 px</t>
  </si>
  <si>
    <t>Halogeni izvor svjetla  ili LED izvor svjetla</t>
  </si>
  <si>
    <t>Izvor svjetla:___________________</t>
  </si>
  <si>
    <t>Tijelo invertnog mikroskopa s finim fokusom pomaka  minimalno 0.3 mm do maksimalno 0,4 .</t>
  </si>
  <si>
    <t>Trinokularni tubus vidnog polja 20 te nagiba od 45 stupnjeva</t>
  </si>
  <si>
    <t>Trinokularni tubus vidnog polja 20 te nagiba od 45 stupnjeva: da/ne</t>
  </si>
  <si>
    <t xml:space="preserve">Okulari povećanja minimalno 10x </t>
  </si>
  <si>
    <t>Okulari povećanja: da/ne</t>
  </si>
  <si>
    <t>Nosač objektiva s minimalno 4 mjesta</t>
  </si>
  <si>
    <t>Nosač objektiva s __________mjesta</t>
  </si>
  <si>
    <t xml:space="preserve">Plan-Achromat objektiv: 
4× / NA minimalno 0.1; WD od 15 - do 17 mm
10× / NA minimalno 0.25; WD od 4,4 - do 8,8 mm
20× /NA minimalno 0.3;  WD od 3,2 - do 4,6 mm 
40× /NA minimalno 0.5; WD od 2,2 - do 2,7 mm </t>
  </si>
  <si>
    <t>Stolić mikroskopa veličine  _______________mm, kontrola uzoraka s ručkicom s desne strane mikroskopa za prihvat posudica i dodataka veličine  ____________ mm. Dodatak za prihvat mikrotitarskih pločica s 96 pozicija, dodatak za prihvat petrijevih posudica veličine _______________mm i predmetnih stakalaca, univerzalni dodatak za prihvat petrijevih posudica od _____________ mm te predmetnih stakalaca do 120 mm</t>
  </si>
  <si>
    <t>Kondenzor NA ________ za objektive od 4x do 40x sa klizačem za fazni kontrast radne udaljenosti  _________ mm</t>
  </si>
  <si>
    <t xml:space="preserve"> Senzor u boji u CMOS izvedbi: da/ne</t>
  </si>
  <si>
    <t>rezolucija slike 4K - Ultra HD _____________px</t>
  </si>
  <si>
    <t>Brzina žive slike od 30 sličica u sekundi pri rezoluciji 4K:da/ne</t>
  </si>
  <si>
    <t>Mogućnost spajanja kamere putem HDMI-a, USB 3.0</t>
  </si>
  <si>
    <t>Mogućnost rada kamere samostalno direktnim spajanjem na monitor/projektor ili spajanjem na PC i korištenjem software-a za slikanje/snimanje: da/ne</t>
  </si>
  <si>
    <t>Adapter za kameru povećanja 0.5x da se spaja na ponuđenu kameru i mikroskop: da/ne</t>
  </si>
  <si>
    <t>komplet</t>
  </si>
  <si>
    <r>
      <t xml:space="preserve">Stolić mikroskopa veličine  </t>
    </r>
    <r>
      <rPr>
        <b/>
        <sz val="11"/>
        <color theme="1"/>
        <rFont val="Calibri"/>
        <family val="2"/>
        <scheme val="minor"/>
      </rPr>
      <t xml:space="preserve">minimalno </t>
    </r>
    <r>
      <rPr>
        <sz val="11"/>
        <color theme="1"/>
        <rFont val="Calibri"/>
        <family val="2"/>
        <scheme val="minor"/>
      </rPr>
      <t xml:space="preserve">200 mm x 239 mm, kontrola uzoraka s ručkicom s desne strane mikroskopa za prihvat posudica i dodataka veličine </t>
    </r>
    <r>
      <rPr>
        <b/>
        <sz val="11"/>
        <color theme="1"/>
        <rFont val="Calibri"/>
        <family val="2"/>
        <scheme val="minor"/>
      </rPr>
      <t>minimalno</t>
    </r>
    <r>
      <rPr>
        <sz val="11"/>
        <color theme="1"/>
        <rFont val="Calibri"/>
        <family val="2"/>
        <scheme val="minor"/>
      </rPr>
      <t xml:space="preserve"> 108 mm x 72 mm. Dodatak za prihvat mikrotitarskih pločica s 96 pozicija, dodatak za prihvat petrijevih posudica veličine minimalno 54mm i predmetnih stakalaca, univerzalni dodatak za prihvat petrijevih posudica od minimalno 24 - 68 mm te predmetnih stakalaca do 120 mm</t>
    </r>
  </si>
  <si>
    <r>
      <t xml:space="preserve">Kondenzor </t>
    </r>
    <r>
      <rPr>
        <b/>
        <sz val="11"/>
        <color theme="1"/>
        <rFont val="Calibri"/>
        <family val="2"/>
        <scheme val="minor"/>
      </rPr>
      <t xml:space="preserve">NA minimalno 0.3 </t>
    </r>
    <r>
      <rPr>
        <sz val="11"/>
        <color theme="1"/>
        <rFont val="Calibri"/>
        <family val="2"/>
        <scheme val="minor"/>
      </rPr>
      <t xml:space="preserve">za objektive od 4x do 40x sa klizačem za fazni kontrast radne udaljenosti  </t>
    </r>
    <r>
      <rPr>
        <b/>
        <sz val="11"/>
        <color theme="1"/>
        <rFont val="Calibri"/>
        <family val="2"/>
        <scheme val="minor"/>
      </rPr>
      <t>minimalno od 55 mm</t>
    </r>
  </si>
  <si>
    <r>
      <t xml:space="preserve">Dijagonala senzora od </t>
    </r>
    <r>
      <rPr>
        <b/>
        <sz val="11"/>
        <color theme="1"/>
        <rFont val="Calibri"/>
        <family val="2"/>
        <scheme val="minor"/>
      </rPr>
      <t xml:space="preserve">minimalno </t>
    </r>
    <r>
      <rPr>
        <sz val="11"/>
        <color theme="1"/>
        <rFont val="Calibri"/>
        <family val="2"/>
        <scheme val="minor"/>
      </rPr>
      <t>8 mm</t>
    </r>
  </si>
  <si>
    <t xml:space="preserve">Tijelo invertnog mikroskopa s finim fokusom pomaka  ____________mm </t>
  </si>
  <si>
    <t>veličina piksela  __________________μm</t>
  </si>
  <si>
    <t>Mogućnost spajanja kamere putem HDMI-a, USB 3.0: da/ne</t>
  </si>
  <si>
    <r>
      <rPr>
        <b/>
        <sz val="12"/>
        <color rgb="FF000000"/>
        <rFont val="Calibri"/>
        <family val="2"/>
        <scheme val="minor"/>
      </rPr>
      <t xml:space="preserve"> Inverni mikroskop s kamerom </t>
    </r>
    <r>
      <rPr>
        <b/>
        <sz val="12"/>
        <color theme="1"/>
        <rFont val="Calibri"/>
        <family val="2"/>
        <scheme val="minor"/>
      </rPr>
      <t>(1 komad)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</si>
</sst>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5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52">
    <xf numFmtId="0" fontId="0" fillId="0" borderId="0" xfId="0"/>
    <xf numFmtId="164" fontId="2" fillId="0" borderId="0" xfId="1" applyFont="1" applyFill="1" applyAlignment="1"/>
    <xf numFmtId="164" fontId="3" fillId="2" borderId="1" xfId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164" fontId="10" fillId="0" borderId="0" xfId="1" applyFont="1" applyFill="1" applyAlignment="1"/>
    <xf numFmtId="164" fontId="9" fillId="2" borderId="2" xfId="1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center" vertical="center" wrapText="1"/>
    </xf>
    <xf numFmtId="164" fontId="7" fillId="4" borderId="2" xfId="1" applyFont="1" applyFill="1" applyBorder="1" applyAlignment="1">
      <alignment vertical="center"/>
    </xf>
    <xf numFmtId="164" fontId="10" fillId="0" borderId="6" xfId="1" applyFont="1" applyFill="1" applyBorder="1" applyAlignment="1">
      <alignment vertical="center" wrapText="1"/>
    </xf>
    <xf numFmtId="164" fontId="7" fillId="5" borderId="8" xfId="1" applyFont="1" applyFill="1" applyBorder="1" applyAlignment="1">
      <alignment vertical="center"/>
    </xf>
    <xf numFmtId="164" fontId="10" fillId="0" borderId="9" xfId="1" applyFont="1" applyFill="1" applyBorder="1" applyAlignment="1">
      <alignment vertical="center" wrapText="1"/>
    </xf>
    <xf numFmtId="0" fontId="8" fillId="0" borderId="17" xfId="0" applyFont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2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1" xfId="0" applyFont="1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15" fillId="0" borderId="13" xfId="0" applyFont="1" applyBorder="1" applyAlignment="1"/>
    <xf numFmtId="0" fontId="15" fillId="0" borderId="14" xfId="0" applyFont="1" applyBorder="1" applyAlignment="1"/>
    <xf numFmtId="4" fontId="15" fillId="0" borderId="15" xfId="0" applyNumberFormat="1" applyFont="1" applyBorder="1" applyAlignment="1"/>
    <xf numFmtId="0" fontId="16" fillId="0" borderId="0" xfId="0" applyFont="1"/>
    <xf numFmtId="0" fontId="7" fillId="0" borderId="16" xfId="0" applyFont="1" applyBorder="1" applyAlignment="1">
      <alignment vertical="center" wrapText="1"/>
    </xf>
    <xf numFmtId="164" fontId="11" fillId="0" borderId="5" xfId="1" applyFont="1" applyFill="1" applyBorder="1" applyAlignment="1">
      <alignment horizontal="center" vertical="center" wrapText="1"/>
    </xf>
    <xf numFmtId="164" fontId="14" fillId="0" borderId="8" xfId="1" applyFont="1" applyFill="1" applyBorder="1" applyAlignment="1">
      <alignment horizontal="center" vertical="center" wrapText="1"/>
    </xf>
    <xf numFmtId="164" fontId="14" fillId="0" borderId="11" xfId="1" applyFont="1" applyFill="1" applyBorder="1" applyAlignment="1">
      <alignment horizontal="center" vertical="center" wrapText="1"/>
    </xf>
    <xf numFmtId="164" fontId="10" fillId="0" borderId="6" xfId="1" applyFont="1" applyFill="1" applyBorder="1" applyAlignment="1">
      <alignment horizontal="center" vertical="center"/>
    </xf>
    <xf numFmtId="164" fontId="10" fillId="0" borderId="9" xfId="1" applyFont="1" applyFill="1" applyBorder="1" applyAlignment="1">
      <alignment horizontal="center" vertical="center"/>
    </xf>
    <xf numFmtId="164" fontId="10" fillId="0" borderId="12" xfId="1" applyFont="1" applyFill="1" applyBorder="1" applyAlignment="1">
      <alignment horizontal="center" vertical="center"/>
    </xf>
    <xf numFmtId="4" fontId="12" fillId="0" borderId="6" xfId="1" applyNumberFormat="1" applyFont="1" applyFill="1" applyBorder="1" applyAlignment="1">
      <alignment horizontal="right" wrapText="1"/>
    </xf>
    <xf numFmtId="4" fontId="12" fillId="0" borderId="9" xfId="1" applyNumberFormat="1" applyFont="1" applyFill="1" applyBorder="1" applyAlignment="1">
      <alignment horizontal="right" wrapText="1"/>
    </xf>
    <xf numFmtId="4" fontId="12" fillId="0" borderId="12" xfId="1" applyNumberFormat="1" applyFont="1" applyFill="1" applyBorder="1" applyAlignment="1">
      <alignment horizontal="right" wrapText="1"/>
    </xf>
    <xf numFmtId="4" fontId="13" fillId="0" borderId="6" xfId="0" applyNumberFormat="1" applyFont="1" applyBorder="1" applyAlignment="1">
      <alignment horizontal="right"/>
    </xf>
    <xf numFmtId="4" fontId="13" fillId="0" borderId="9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0" fontId="8" fillId="0" borderId="1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64" fontId="4" fillId="3" borderId="6" xfId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workbookViewId="0">
      <selection activeCell="A5" sqref="A5:A26"/>
    </sheetView>
  </sheetViews>
  <sheetFormatPr defaultRowHeight="15" x14ac:dyDescent="0.25"/>
  <cols>
    <col min="2" max="2" width="72.5703125" customWidth="1"/>
    <col min="3" max="3" width="64.7109375" customWidth="1"/>
    <col min="4" max="4" width="10.5703125" customWidth="1"/>
    <col min="5" max="5" width="13.85546875" customWidth="1"/>
    <col min="6" max="6" width="26.85546875" customWidth="1"/>
    <col min="7" max="7" width="33.85546875" customWidth="1"/>
  </cols>
  <sheetData>
    <row r="1" spans="1:7" ht="15.75" x14ac:dyDescent="0.25">
      <c r="B1" s="6"/>
      <c r="C1" s="7"/>
      <c r="D1" s="7"/>
      <c r="E1" s="7"/>
      <c r="F1" s="7"/>
      <c r="G1" s="7"/>
    </row>
    <row r="2" spans="1:7" ht="15.75" x14ac:dyDescent="0.25">
      <c r="A2" s="1"/>
      <c r="B2" s="8" t="s">
        <v>53</v>
      </c>
      <c r="C2" s="9"/>
      <c r="D2" s="9"/>
      <c r="E2" s="9"/>
      <c r="F2" s="9"/>
      <c r="G2" s="9"/>
    </row>
    <row r="3" spans="1:7" ht="16.5" thickBot="1" x14ac:dyDescent="0.3">
      <c r="A3" s="1"/>
      <c r="B3" s="9"/>
      <c r="C3" s="9"/>
      <c r="D3" s="9"/>
      <c r="E3" s="9"/>
      <c r="F3" s="9"/>
      <c r="G3" s="9"/>
    </row>
    <row r="4" spans="1:7" ht="56.25" customHeight="1" thickBot="1" x14ac:dyDescent="0.3">
      <c r="A4" s="2" t="s">
        <v>0</v>
      </c>
      <c r="B4" s="10" t="s">
        <v>1</v>
      </c>
      <c r="C4" s="11" t="s">
        <v>2</v>
      </c>
      <c r="D4" s="12" t="s">
        <v>3</v>
      </c>
      <c r="E4" s="10" t="s">
        <v>4</v>
      </c>
      <c r="F4" s="13" t="s">
        <v>5</v>
      </c>
      <c r="G4" s="14" t="s">
        <v>6</v>
      </c>
    </row>
    <row r="5" spans="1:7" ht="47.25" customHeight="1" thickBot="1" x14ac:dyDescent="0.3">
      <c r="A5" s="49" t="s">
        <v>8</v>
      </c>
      <c r="B5" s="15" t="s">
        <v>14</v>
      </c>
      <c r="C5" s="16" t="s">
        <v>7</v>
      </c>
      <c r="D5" s="34" t="s">
        <v>46</v>
      </c>
      <c r="E5" s="37">
        <v>1</v>
      </c>
      <c r="F5" s="40">
        <v>0</v>
      </c>
      <c r="G5" s="43">
        <f>F5</f>
        <v>0</v>
      </c>
    </row>
    <row r="6" spans="1:7" ht="47.25" customHeight="1" x14ac:dyDescent="0.25">
      <c r="A6" s="50"/>
      <c r="B6" s="17" t="s">
        <v>24</v>
      </c>
      <c r="C6" s="18"/>
      <c r="D6" s="35"/>
      <c r="E6" s="38"/>
      <c r="F6" s="41"/>
      <c r="G6" s="44"/>
    </row>
    <row r="7" spans="1:7" ht="36.75" customHeight="1" x14ac:dyDescent="0.25">
      <c r="A7" s="50"/>
      <c r="B7" s="19" t="s">
        <v>30</v>
      </c>
      <c r="C7" s="20" t="s">
        <v>50</v>
      </c>
      <c r="D7" s="35"/>
      <c r="E7" s="38"/>
      <c r="F7" s="41"/>
      <c r="G7" s="44"/>
    </row>
    <row r="8" spans="1:7" ht="36.75" customHeight="1" x14ac:dyDescent="0.25">
      <c r="A8" s="50"/>
      <c r="B8" s="21" t="s">
        <v>28</v>
      </c>
      <c r="C8" s="20" t="s">
        <v>29</v>
      </c>
      <c r="D8" s="35"/>
      <c r="E8" s="38"/>
      <c r="F8" s="41"/>
      <c r="G8" s="44"/>
    </row>
    <row r="9" spans="1:7" s="5" customFormat="1" ht="49.5" customHeight="1" x14ac:dyDescent="0.25">
      <c r="A9" s="50"/>
      <c r="B9" s="22" t="s">
        <v>31</v>
      </c>
      <c r="C9" s="20" t="s">
        <v>32</v>
      </c>
      <c r="D9" s="35"/>
      <c r="E9" s="38"/>
      <c r="F9" s="41"/>
      <c r="G9" s="44"/>
    </row>
    <row r="10" spans="1:7" s="5" customFormat="1" ht="27" customHeight="1" x14ac:dyDescent="0.25">
      <c r="A10" s="50"/>
      <c r="B10" s="22" t="s">
        <v>33</v>
      </c>
      <c r="C10" s="20" t="s">
        <v>34</v>
      </c>
      <c r="D10" s="35"/>
      <c r="E10" s="38"/>
      <c r="F10" s="41"/>
      <c r="G10" s="44"/>
    </row>
    <row r="11" spans="1:7" s="5" customFormat="1" ht="27" customHeight="1" x14ac:dyDescent="0.25">
      <c r="A11" s="50"/>
      <c r="B11" s="22" t="s">
        <v>35</v>
      </c>
      <c r="C11" s="20" t="s">
        <v>36</v>
      </c>
      <c r="D11" s="35"/>
      <c r="E11" s="38"/>
      <c r="F11" s="41"/>
      <c r="G11" s="44"/>
    </row>
    <row r="12" spans="1:7" ht="20.25" customHeight="1" x14ac:dyDescent="0.25">
      <c r="A12" s="50"/>
      <c r="B12" s="46" t="s">
        <v>37</v>
      </c>
      <c r="C12" s="23" t="s">
        <v>16</v>
      </c>
      <c r="D12" s="35"/>
      <c r="E12" s="38"/>
      <c r="F12" s="41"/>
      <c r="G12" s="44"/>
    </row>
    <row r="13" spans="1:7" ht="18" customHeight="1" x14ac:dyDescent="0.25">
      <c r="A13" s="50"/>
      <c r="B13" s="47"/>
      <c r="C13" s="20" t="s">
        <v>17</v>
      </c>
      <c r="D13" s="35"/>
      <c r="E13" s="38"/>
      <c r="F13" s="41"/>
      <c r="G13" s="44"/>
    </row>
    <row r="14" spans="1:7" ht="18.75" customHeight="1" x14ac:dyDescent="0.25">
      <c r="A14" s="50"/>
      <c r="B14" s="47"/>
      <c r="C14" s="20" t="s">
        <v>18</v>
      </c>
      <c r="D14" s="35"/>
      <c r="E14" s="38"/>
      <c r="F14" s="41"/>
      <c r="G14" s="44"/>
    </row>
    <row r="15" spans="1:7" ht="21" customHeight="1" x14ac:dyDescent="0.25">
      <c r="A15" s="50"/>
      <c r="B15" s="48"/>
      <c r="C15" s="23" t="s">
        <v>15</v>
      </c>
      <c r="D15" s="35"/>
      <c r="E15" s="38"/>
      <c r="F15" s="41"/>
      <c r="G15" s="44"/>
    </row>
    <row r="16" spans="1:7" ht="77.25" customHeight="1" x14ac:dyDescent="0.25">
      <c r="A16" s="50"/>
      <c r="B16" s="24" t="s">
        <v>47</v>
      </c>
      <c r="C16" s="25" t="s">
        <v>38</v>
      </c>
      <c r="D16" s="35"/>
      <c r="E16" s="38"/>
      <c r="F16" s="41"/>
      <c r="G16" s="44"/>
    </row>
    <row r="17" spans="1:7" ht="65.25" customHeight="1" thickBot="1" x14ac:dyDescent="0.3">
      <c r="A17" s="50"/>
      <c r="B17" s="26" t="s">
        <v>48</v>
      </c>
      <c r="C17" s="20" t="s">
        <v>39</v>
      </c>
      <c r="D17" s="35"/>
      <c r="E17" s="38"/>
      <c r="F17" s="41"/>
      <c r="G17" s="44"/>
    </row>
    <row r="18" spans="1:7" ht="55.5" customHeight="1" x14ac:dyDescent="0.25">
      <c r="A18" s="50"/>
      <c r="B18" s="33" t="s">
        <v>19</v>
      </c>
      <c r="C18" s="20"/>
      <c r="D18" s="35"/>
      <c r="E18" s="38"/>
      <c r="F18" s="41"/>
      <c r="G18" s="44"/>
    </row>
    <row r="19" spans="1:7" ht="22.5" customHeight="1" x14ac:dyDescent="0.25">
      <c r="A19" s="50"/>
      <c r="B19" s="23" t="s">
        <v>20</v>
      </c>
      <c r="C19" s="20" t="s">
        <v>40</v>
      </c>
      <c r="D19" s="35"/>
      <c r="E19" s="38"/>
      <c r="F19" s="41"/>
      <c r="G19" s="44"/>
    </row>
    <row r="20" spans="1:7" ht="28.5" customHeight="1" x14ac:dyDescent="0.25">
      <c r="A20" s="50"/>
      <c r="B20" s="23" t="s">
        <v>49</v>
      </c>
      <c r="C20" s="23" t="s">
        <v>25</v>
      </c>
      <c r="D20" s="35"/>
      <c r="E20" s="38"/>
      <c r="F20" s="41"/>
      <c r="G20" s="44"/>
    </row>
    <row r="21" spans="1:7" ht="19.5" customHeight="1" x14ac:dyDescent="0.25">
      <c r="A21" s="50"/>
      <c r="B21" s="20" t="s">
        <v>26</v>
      </c>
      <c r="C21" s="20" t="s">
        <v>51</v>
      </c>
      <c r="D21" s="35"/>
      <c r="E21" s="38"/>
      <c r="F21" s="41"/>
      <c r="G21" s="44"/>
    </row>
    <row r="22" spans="1:7" ht="26.25" customHeight="1" x14ac:dyDescent="0.25">
      <c r="A22" s="50"/>
      <c r="B22" s="23" t="s">
        <v>27</v>
      </c>
      <c r="C22" s="23" t="s">
        <v>41</v>
      </c>
      <c r="D22" s="35"/>
      <c r="E22" s="38"/>
      <c r="F22" s="41"/>
      <c r="G22" s="44"/>
    </row>
    <row r="23" spans="1:7" ht="17.25" customHeight="1" x14ac:dyDescent="0.25">
      <c r="A23" s="50"/>
      <c r="B23" s="20" t="s">
        <v>21</v>
      </c>
      <c r="C23" s="20" t="s">
        <v>42</v>
      </c>
      <c r="D23" s="35"/>
      <c r="E23" s="38"/>
      <c r="F23" s="41"/>
      <c r="G23" s="44"/>
    </row>
    <row r="24" spans="1:7" x14ac:dyDescent="0.25">
      <c r="A24" s="50"/>
      <c r="B24" s="20" t="s">
        <v>43</v>
      </c>
      <c r="C24" s="27" t="s">
        <v>52</v>
      </c>
      <c r="D24" s="35"/>
      <c r="E24" s="38"/>
      <c r="F24" s="41"/>
      <c r="G24" s="44"/>
    </row>
    <row r="25" spans="1:7" ht="45.75" thickBot="1" x14ac:dyDescent="0.3">
      <c r="A25" s="50"/>
      <c r="B25" s="20" t="s">
        <v>22</v>
      </c>
      <c r="C25" s="28" t="s">
        <v>44</v>
      </c>
      <c r="D25" s="35"/>
      <c r="E25" s="38"/>
      <c r="F25" s="41"/>
      <c r="G25" s="44"/>
    </row>
    <row r="26" spans="1:7" ht="41.25" customHeight="1" thickBot="1" x14ac:dyDescent="0.3">
      <c r="A26" s="51"/>
      <c r="B26" s="28" t="s">
        <v>23</v>
      </c>
      <c r="C26" s="28" t="s">
        <v>45</v>
      </c>
      <c r="D26" s="36"/>
      <c r="E26" s="39"/>
      <c r="F26" s="42"/>
      <c r="G26" s="45"/>
    </row>
    <row r="27" spans="1:7" ht="15.75" thickBot="1" x14ac:dyDescent="0.3">
      <c r="A27" s="3" t="s">
        <v>9</v>
      </c>
      <c r="B27" s="29"/>
      <c r="C27" s="29"/>
      <c r="D27" s="30"/>
      <c r="E27" s="30"/>
      <c r="F27" s="30"/>
      <c r="G27" s="31">
        <f>SUM(E5*F5)</f>
        <v>0</v>
      </c>
    </row>
    <row r="28" spans="1:7" ht="15.75" thickBot="1" x14ac:dyDescent="0.3">
      <c r="A28" s="3" t="s">
        <v>10</v>
      </c>
      <c r="B28" s="30"/>
      <c r="C28" s="30"/>
      <c r="D28" s="30"/>
      <c r="E28" s="30"/>
      <c r="F28" s="30"/>
      <c r="G28" s="31">
        <f>G27*0.25</f>
        <v>0</v>
      </c>
    </row>
    <row r="29" spans="1:7" ht="15.75" thickBot="1" x14ac:dyDescent="0.3">
      <c r="A29" s="3" t="s">
        <v>11</v>
      </c>
      <c r="B29" s="30"/>
      <c r="C29" s="30"/>
      <c r="D29" s="30"/>
      <c r="E29" s="30"/>
      <c r="F29" s="30"/>
      <c r="G29" s="31">
        <f>G27+G28</f>
        <v>0</v>
      </c>
    </row>
    <row r="30" spans="1:7" ht="15.75" x14ac:dyDescent="0.25">
      <c r="A30" s="4"/>
      <c r="B30" s="32"/>
      <c r="C30" s="7"/>
      <c r="D30" s="7"/>
      <c r="E30" s="7"/>
      <c r="F30" s="7"/>
      <c r="G30" s="7"/>
    </row>
    <row r="31" spans="1:7" ht="15.75" x14ac:dyDescent="0.25">
      <c r="A31" s="4"/>
      <c r="B31" s="6" t="s">
        <v>12</v>
      </c>
      <c r="C31" s="7"/>
      <c r="D31" s="7"/>
      <c r="E31" s="7"/>
      <c r="F31" s="7"/>
      <c r="G31" s="7"/>
    </row>
    <row r="32" spans="1:7" ht="15.75" x14ac:dyDescent="0.25">
      <c r="A32" s="4"/>
      <c r="B32" s="6" t="s">
        <v>13</v>
      </c>
      <c r="C32" s="7"/>
      <c r="D32" s="7"/>
      <c r="E32" s="7"/>
      <c r="F32" s="7"/>
      <c r="G32" s="7"/>
    </row>
    <row r="33" spans="1:2" ht="15.75" x14ac:dyDescent="0.25">
      <c r="A33" s="4"/>
      <c r="B33" s="4"/>
    </row>
  </sheetData>
  <mergeCells count="6">
    <mergeCell ref="A5:A26"/>
    <mergeCell ref="D5:D26"/>
    <mergeCell ref="E5:E26"/>
    <mergeCell ref="F5:F26"/>
    <mergeCell ref="G5:G26"/>
    <mergeCell ref="B12:B15"/>
  </mergeCells>
  <pageMargins left="0.7" right="0.7" top="0.75" bottom="0.75" header="0.3" footer="0.3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JureB</dc:creator>
  <cp:lastModifiedBy>Ivan</cp:lastModifiedBy>
  <cp:lastPrinted>2023-04-04T11:15:12Z</cp:lastPrinted>
  <dcterms:created xsi:type="dcterms:W3CDTF">2020-11-05T09:28:12Z</dcterms:created>
  <dcterms:modified xsi:type="dcterms:W3CDTF">2023-04-05T11:19:19Z</dcterms:modified>
</cp:coreProperties>
</file>